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<sst xmlns="http://schemas.openxmlformats.org/spreadsheetml/2006/main" count="218" uniqueCount="158">
  <si>
    <t xml:space="preserve">Приложение N 1
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</si>
  <si>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</si>
  <si>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</si>
  <si>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</si>
  <si>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</si>
  <si>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</si>
  <si>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</si>
  <si>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</si>
  <si>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</si>
  <si>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</si>
  <si>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</si>
  <si>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</si>
  <si>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ОАО "Каменск - Уральский металлургический завод"</t>
  </si>
  <si>
    <t>ОАО "КУМЗ"</t>
  </si>
  <si>
    <t>Свердловская область, г. Каменск - Уральский, ул. Заводская 5</t>
  </si>
  <si>
    <t>Головатая Елена Владимировна</t>
  </si>
  <si>
    <t>8 (3439)39-50-18</t>
  </si>
  <si>
    <t xml:space="preserve">8 (3439)39-53-00
</t>
  </si>
  <si>
    <t>dir@kumw.ru</t>
  </si>
  <si>
    <t>Приложение N 2</t>
  </si>
  <si>
    <t>к предложению о размере цен</t>
  </si>
  <si>
    <t>(тарифов), долгосрочных</t>
  </si>
  <si>
    <t>параметров регулирования</t>
  </si>
  <si>
    <t xml:space="preserve">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</si>
  <si>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</si>
  <si>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</si>
  <si>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</si>
  <si>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</si>
  <si>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</si>
  <si>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</si>
  <si>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</si>
  <si>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</si>
  <si>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</si>
  <si>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</si>
  <si>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</si>
  <si>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</si>
  <si>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</si>
  <si>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</si>
  <si>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</si>
  <si>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</si>
  <si>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</si>
  <si>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</si>
  <si>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</si>
  <si>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</si>
  <si>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</si>
  <si>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</si>
  <si>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</si>
  <si>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</si>
  <si>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</si>
  <si>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</si>
  <si>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</si>
  <si>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</si>
  <si>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</si>
  <si>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</si>
  <si>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</si>
  <si>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</si>
  <si>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</si>
  <si>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</si>
  <si>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</si>
  <si>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</si>
  <si>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</si>
  <si>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</si>
  <si>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</si>
  <si>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</si>
  <si>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</si>
  <si>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</si>
  <si>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</si>
  <si>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</si>
  <si>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</si>
  <si>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</si>
  <si>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</si>
  <si>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</si>
  <si>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</si>
  <si>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</si>
  <si>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</si>
  <si>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</si>
  <si>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</si>
  <si>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</si>
  <si>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</si>
  <si>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</si>
  <si>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</si>
  <si>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</si>
  <si>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</si>
  <si>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</si>
  <si>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</si>
  <si>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</si>
  <si>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</si>
  <si>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</si>
  <si>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</si>
  <si>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</si>
  <si>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</si>
  <si>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</si>
  <si>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</si>
  <si>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</si>
  <si>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</si>
  <si>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</si>
  <si>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</si>
  <si>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</si>
  <si>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xml:space="preserve">1&gt; Базовый период - год, предшествующий расчетному периоду регулирования.
&lt;2&gt; Заполняются организацией, осуществляющей оперативно-диспетчерское управление в электроэнергетике.
&lt;3&gt; Заполняются сетевыми организациями, осуществляющими передачу электрической энергии (мощности) по электрическим сетям.
&lt;4&gt; Заполняются коммерческим оператором оптового рынка электрической энергии (мощности).
</t>
  </si>
  <si>
    <t xml:space="preserve">Приложение N 5
к предложению о размере цен
(тарифов), долгосрочных
параметров регулирования
</t>
  </si>
  <si>
    <t xml:space="preserve">Раздел 3. Цены (тарифы) по регулируемым видам деятельности организации
</t>
  </si>
  <si>
    <r>
      <t xml:space="preserve">Расходы, связанные с производством и реализацией </t>
    </r>
    <r>
      <rPr>
        <sz val="11"/>
        <color indexed="12"/>
        <rFont val="Times New Roman"/>
        <family val="1"/>
      </rPr>
      <t>&lt;2&gt;</t>
    </r>
    <r>
      <rPr>
        <sz val="11"/>
        <color indexed="8"/>
        <rFont val="Times New Roman"/>
        <family val="1"/>
      </rPr>
      <t xml:space="preserve">, </t>
    </r>
    <r>
      <rPr>
        <sz val="11"/>
        <color indexed="12"/>
        <rFont val="Times New Roman"/>
        <family val="1"/>
      </rPr>
      <t>&lt;4&gt;</t>
    </r>
    <r>
      <rPr>
        <sz val="11"/>
        <color indexed="8"/>
        <rFont val="Times New Roman"/>
        <family val="1"/>
      </rPr>
      <t xml:space="preserve">; подконтрольные расходы </t>
    </r>
    <r>
      <rPr>
        <sz val="11"/>
        <color indexed="12"/>
        <rFont val="Times New Roman"/>
        <family val="1"/>
      </rPr>
      <t>&lt;3&gt;</t>
    </r>
    <r>
      <rPr>
        <sz val="11"/>
        <color indexed="8"/>
        <rFont val="Times New Roman"/>
        <family val="1"/>
      </rPr>
      <t xml:space="preserve"> - всего</t>
    </r>
  </si>
  <si>
    <r>
      <t xml:space="preserve">Расходы, за исключением указанных в </t>
    </r>
    <r>
      <rPr>
        <sz val="11"/>
        <color indexed="12"/>
        <rFont val="Times New Roman"/>
        <family val="1"/>
      </rPr>
      <t>подпункте 4.1</t>
    </r>
    <r>
      <rPr>
        <sz val="11"/>
        <color indexed="8"/>
        <rFont val="Times New Roman"/>
        <family val="1"/>
      </rPr>
      <t xml:space="preserve"> </t>
    </r>
    <r>
      <rPr>
        <sz val="11"/>
        <color indexed="12"/>
        <rFont val="Times New Roman"/>
        <family val="1"/>
      </rPr>
      <t>&lt;2&gt;</t>
    </r>
    <r>
      <rPr>
        <sz val="11"/>
        <color indexed="8"/>
        <rFont val="Times New Roman"/>
        <family val="1"/>
      </rPr>
      <t xml:space="preserve">, </t>
    </r>
    <r>
      <rPr>
        <sz val="11"/>
        <color indexed="12"/>
        <rFont val="Times New Roman"/>
        <family val="1"/>
      </rPr>
      <t>&lt;4&gt;</t>
    </r>
    <r>
      <rPr>
        <sz val="11"/>
        <color indexed="8"/>
        <rFont val="Times New Roman"/>
        <family val="1"/>
      </rPr>
      <t xml:space="preserve">; неподконтрольные расходы </t>
    </r>
    <r>
      <rPr>
        <sz val="11"/>
        <color indexed="12"/>
        <rFont val="Times New Roman"/>
        <family val="1"/>
      </rPr>
      <t>&lt;3&gt;</t>
    </r>
    <r>
      <rPr>
        <sz val="11"/>
        <color indexed="8"/>
        <rFont val="Times New Roman"/>
        <family val="1"/>
      </rPr>
      <t xml:space="preserve"> - всего </t>
    </r>
    <r>
      <rPr>
        <sz val="11"/>
        <color indexed="12"/>
        <rFont val="Times New Roman"/>
        <family val="1"/>
      </rPr>
      <t>&lt;3&gt;</t>
    </r>
  </si>
  <si>
    <t>Единица изменения</t>
  </si>
  <si>
    <t>Показатели, утвержденные на базовый период &lt;*&gt;</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</si>
  <si>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</si>
  <si>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</si>
  <si>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</si>
  <si>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</si>
  <si>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</si>
  <si>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</si>
  <si>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</si>
  <si>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</si>
  <si>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</si>
  <si>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</si>
  <si>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</si>
  <si>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</si>
  <si>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</si>
  <si>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</si>
  <si>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</si>
  <si>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</si>
  <si>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</si>
  <si>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</si>
  <si>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</si>
  <si>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</si>
  <si>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</si>
  <si>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</si>
  <si>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</si>
  <si>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</si>
  <si>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</si>
  <si>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</si>
  <si>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</si>
  <si>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</si>
  <si>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</si>
  <si>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</si>
  <si>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</si>
  <si>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</si>
  <si>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</si>
  <si>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</si>
  <si>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</si>
  <si>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</si>
  <si>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</si>
  <si>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</si>
  <si>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</si>
  <si>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</si>
  <si>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</si>
  <si>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</si>
  <si>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</si>
  <si>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</si>
  <si>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</si>
  <si>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</si>
  <si>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</si>
  <si>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</si>
  <si>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</si>
  <si>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&lt;*&gt; Базовый период - год, предшествующий расчетному периоду регулирования.</t>
  </si>
  <si>
    <t>общехозяйственные расходы</t>
  </si>
  <si>
    <t>оплата работ и услуг сторонних организаций</t>
  </si>
  <si>
    <t>Программа энергосбережения от 16.07.2016 г. РЭК СО</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</si>
</sst>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4">
    <font>
      <sz val="11"/>
      <color theme="1"/>
      <name val="Calibri"/>
      <family val="2"/>
    </font>
    <font>
      <sz val="11"/>
      <color indexed="8"/>
      <name val="Calibri"/>
      <family val="2"/>
    </font>
    <font>
      <u val="single"/>
      <sz val="11"/>
      <color indexed="12"/>
      <name val="Calibri"/>
      <family val="2"/>
    </font>
    <font>
      <sz val="11"/>
      <color indexed="8"/>
      <name val="Times New Roman"/>
      <family val="1"/>
    </font>
    <font>
      <u val="single"/>
      <sz val="11"/>
      <color indexed="12"/>
      <name val="Times New Roman"/>
      <family val="1"/>
    </font>
    <font>
      <sz val="11"/>
      <name val="Times New Roman"/>
      <family val="1"/>
    </font>
    <font>
      <sz val="11"/>
      <color indexed="12"/>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u val="single"/>
      <sz val="11"/>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1">
    <xf numFmtId="0" fontId="0" fillId="0" borderId="0" xfId="0" applyFont="1" applyAlignment="1">
      <alignment/>
    </xf>
    <xf numFmtId="0" fontId="41" fillId="0" borderId="0" xfId="0" applyFont="1" applyAlignment="1">
      <alignment/>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3" fontId="41" fillId="0" borderId="10" xfId="0" applyNumberFormat="1" applyFont="1" applyBorder="1" applyAlignment="1">
      <alignment horizontal="center" vertical="center"/>
    </xf>
    <xf numFmtId="0" fontId="41" fillId="0" borderId="0" xfId="0" applyFont="1" applyAlignment="1">
      <alignment horizontal="center" vertical="center" wrapText="1"/>
    </xf>
    <xf numFmtId="0" fontId="41" fillId="0" borderId="11" xfId="0" applyFont="1" applyBorder="1" applyAlignment="1">
      <alignment horizontal="center" vertical="center" wrapText="1"/>
    </xf>
    <xf numFmtId="164" fontId="41" fillId="0" borderId="10" xfId="0" applyNumberFormat="1" applyFont="1" applyBorder="1" applyAlignment="1">
      <alignment horizontal="center" vertical="center"/>
    </xf>
    <xf numFmtId="4" fontId="41" fillId="0" borderId="10" xfId="0" applyNumberFormat="1" applyFont="1" applyBorder="1" applyAlignment="1">
      <alignment horizontal="center" vertical="center"/>
    </xf>
    <xf numFmtId="0" fontId="41" fillId="0" borderId="0" xfId="0" applyFont="1" applyAlignment="1">
      <alignment horizontal="right"/>
    </xf>
    <xf numFmtId="0" fontId="41" fillId="0" borderId="11" xfId="0" applyFont="1" applyBorder="1" applyAlignment="1">
      <alignment horizontal="center" vertical="center"/>
    </xf>
    <xf numFmtId="0" fontId="0" fillId="0" borderId="0" xfId="0" applyBorder="1" applyAlignment="1">
      <alignment/>
    </xf>
    <xf numFmtId="0" fontId="41" fillId="0" borderId="10" xfId="0" applyFont="1" applyBorder="1" applyAlignment="1">
      <alignment horizontal="center" vertical="top" wrapText="1"/>
    </xf>
    <xf numFmtId="0" fontId="41" fillId="0" borderId="10" xfId="0" applyFont="1" applyBorder="1" applyAlignment="1">
      <alignment vertical="top" wrapText="1"/>
    </xf>
    <xf numFmtId="0" fontId="41" fillId="0" borderId="10" xfId="0" applyFont="1" applyBorder="1" applyAlignment="1">
      <alignment horizontal="justify" vertical="top" wrapText="1"/>
    </xf>
    <xf numFmtId="3" fontId="41" fillId="0" borderId="10" xfId="0" applyNumberFormat="1" applyFont="1" applyBorder="1" applyAlignment="1">
      <alignment vertical="top" wrapText="1"/>
    </xf>
    <xf numFmtId="3" fontId="41" fillId="0" borderId="10" xfId="0" applyNumberFormat="1" applyFont="1" applyBorder="1" applyAlignment="1">
      <alignment horizontal="center" vertical="center" wrapText="1"/>
    </xf>
    <xf numFmtId="0" fontId="41" fillId="0" borderId="10" xfId="0" applyFont="1" applyFill="1" applyBorder="1" applyAlignment="1">
      <alignment horizontal="center" vertical="center" wrapText="1"/>
    </xf>
    <xf numFmtId="164"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41" fillId="0" borderId="10" xfId="0" applyFont="1" applyBorder="1" applyAlignment="1">
      <alignment horizontal="center" vertical="top" wrapText="1"/>
    </xf>
    <xf numFmtId="0" fontId="41" fillId="0" borderId="0" xfId="0" applyFont="1" applyAlignment="1">
      <alignment horizontal="left"/>
    </xf>
    <xf numFmtId="0" fontId="41" fillId="0" borderId="0" xfId="0" applyFont="1" applyAlignment="1">
      <alignment horizontal="left" vertical="center"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3" fontId="41" fillId="0" borderId="12" xfId="0" applyNumberFormat="1" applyFont="1" applyFill="1" applyBorder="1" applyAlignment="1">
      <alignment horizontal="center" vertical="center"/>
    </xf>
    <xf numFmtId="3" fontId="41" fillId="0" borderId="14" xfId="0" applyNumberFormat="1" applyFont="1" applyFill="1" applyBorder="1" applyAlignment="1">
      <alignment horizontal="center" vertical="center"/>
    </xf>
    <xf numFmtId="3" fontId="41" fillId="0" borderId="13" xfId="0" applyNumberFormat="1" applyFont="1" applyFill="1" applyBorder="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1" xfId="0" applyFont="1" applyBorder="1" applyAlignment="1">
      <alignment horizontal="center"/>
    </xf>
    <xf numFmtId="0" fontId="41" fillId="0" borderId="15" xfId="0" applyFont="1" applyBorder="1" applyAlignment="1">
      <alignment horizontal="center"/>
    </xf>
    <xf numFmtId="0" fontId="41" fillId="0" borderId="11" xfId="0" applyFont="1" applyBorder="1" applyAlignment="1">
      <alignment horizontal="center" wrapText="1"/>
    </xf>
    <xf numFmtId="0" fontId="41" fillId="0" borderId="15" xfId="0" applyFont="1" applyBorder="1" applyAlignment="1">
      <alignment horizontal="center" wrapText="1"/>
    </xf>
    <xf numFmtId="0" fontId="41" fillId="0" borderId="1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Alignment="1">
      <alignment horizontal="left" vertical="center"/>
    </xf>
    <xf numFmtId="0" fontId="41" fillId="0" borderId="10" xfId="0" applyFont="1" applyBorder="1" applyAlignment="1">
      <alignment horizontal="center" vertical="center" wrapText="1"/>
    </xf>
    <xf numFmtId="0" fontId="41" fillId="0" borderId="10" xfId="0" applyFont="1" applyBorder="1" applyAlignment="1">
      <alignment horizontal="left" vertical="top" wrapText="1"/>
    </xf>
    <xf numFmtId="0" fontId="41" fillId="0" borderId="12" xfId="0" applyFont="1" applyBorder="1" applyAlignment="1">
      <alignment horizontal="left"/>
    </xf>
    <xf numFmtId="0" fontId="41" fillId="0" borderId="13" xfId="0" applyFont="1" applyBorder="1" applyAlignment="1">
      <alignment horizontal="left"/>
    </xf>
    <xf numFmtId="0" fontId="41" fillId="0" borderId="10"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0" xfId="0" applyFont="1" applyBorder="1" applyAlignment="1">
      <alignment horizontal="left" wrapText="1"/>
    </xf>
    <xf numFmtId="0" fontId="41" fillId="0" borderId="10" xfId="0" applyFont="1" applyBorder="1" applyAlignment="1">
      <alignment horizontal="center" vertical="center"/>
    </xf>
    <xf numFmtId="0" fontId="41" fillId="0" borderId="0" xfId="0" applyFont="1" applyAlignment="1">
      <alignment horizontal="center"/>
    </xf>
    <xf numFmtId="0" fontId="43" fillId="0" borderId="0" xfId="42" applyFont="1" applyAlignment="1" applyProtection="1">
      <alignment horizontal="center"/>
      <protection/>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41" fillId="0" borderId="0" xfId="0" applyFont="1" applyAlignment="1">
      <alignment horizontal="right" vertical="center"/>
    </xf>
    <xf numFmtId="0" fontId="41" fillId="0" borderId="0" xfId="0" applyFont="1" applyAlignment="1">
      <alignment horizontal="center" vertical="center" wrapText="1"/>
    </xf>
    <xf numFmtId="0" fontId="41" fillId="0" borderId="0" xfId="0" applyFont="1" applyAlignment="1">
      <alignment horizontal="center" wrapText="1"/>
    </xf>
    <xf numFmtId="0" fontId="42"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0;&#1072;&#1073;&#1083;&#1080;&#1094;&#1099;%20&#1076;&#1083;&#1103;%20&#1090;&#1072;&#1088;&#1080;&#1092;&#1072;%20&#1085;&#1072;%20&#1069;&#1069;%20&#1085;&#1072;%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явление в РЭК"/>
      <sheetName val="Новая форма заявления"/>
      <sheetName val="Расч. мат"/>
      <sheetName val="перечень часть1"/>
      <sheetName val="Перечень часть2 (2)"/>
      <sheetName val="Перечень часть2"/>
      <sheetName val="Анкета"/>
      <sheetName val="перечень 1"/>
      <sheetName val="Передача"/>
      <sheetName val="Покупка"/>
      <sheetName val="1"/>
      <sheetName val="2"/>
      <sheetName val="Выпадающие расходы"/>
      <sheetName val="4"/>
      <sheetName val="5"/>
      <sheetName val="6"/>
      <sheetName val="7"/>
      <sheetName val="8"/>
      <sheetName val="9"/>
      <sheetName val="11"/>
      <sheetName val="10"/>
      <sheetName val="13"/>
      <sheetName val="14"/>
      <sheetName val="15"/>
      <sheetName val="16"/>
      <sheetName val="17"/>
      <sheetName val="18(Т16)"/>
      <sheetName val="19(Т17)"/>
      <sheetName val="20 (Т18)"/>
      <sheetName val="Т19"/>
      <sheetName val="Т20"/>
      <sheetName val="Т 21"/>
      <sheetName val="Т22"/>
      <sheetName val="Т23"/>
      <sheetName val="Т24"/>
      <sheetName val="Т25"/>
      <sheetName val="Т26"/>
      <sheetName val="Т27"/>
      <sheetName val="Ведомость ОС"/>
      <sheetName val="Лист1"/>
      <sheetName val="пояснительная записка"/>
    </sheetNames>
    <sheetDataSet>
      <sheetData sheetId="11">
        <row r="26">
          <cell r="D26">
            <v>26702.57157</v>
          </cell>
          <cell r="F26">
            <v>27959.193849599997</v>
          </cell>
        </row>
        <row r="44">
          <cell r="D44">
            <v>207.11638757571814</v>
          </cell>
          <cell r="F44">
            <v>218.58641423318275</v>
          </cell>
        </row>
        <row r="65">
          <cell r="D65">
            <v>60947.26685268</v>
          </cell>
          <cell r="F65">
            <v>55229.43693391413</v>
          </cell>
        </row>
      </sheetData>
      <sheetData sheetId="12">
        <row r="7">
          <cell r="D7">
            <v>47232.80279</v>
          </cell>
        </row>
        <row r="21">
          <cell r="D21">
            <v>1114.441569999999</v>
          </cell>
        </row>
        <row r="28">
          <cell r="D28">
            <v>1712.15541</v>
          </cell>
        </row>
      </sheetData>
      <sheetData sheetId="15">
        <row r="19">
          <cell r="D19">
            <v>1712.15541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kumw.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7"/>
  <sheetViews>
    <sheetView tabSelected="1" zoomScalePageLayoutView="0" workbookViewId="0" topLeftCell="A1">
      <selection activeCell="F64" sqref="F64"/>
    </sheetView>
  </sheetViews>
  <sheetFormatPr defaultColWidth="9.140625" defaultRowHeight="15" outlineLevelRow="2"/>
  <cols>
    <col min="1" max="1" width="10.7109375" style="0" customWidth="1"/>
    <col min="2" max="2" width="20.7109375" style="0" customWidth="1"/>
    <col min="3" max="3" width="16.8515625" style="0" customWidth="1"/>
    <col min="4" max="4" width="15.00390625" style="0" customWidth="1"/>
    <col min="5" max="5" width="18.7109375" style="0" customWidth="1"/>
    <col min="6" max="6" width="21.7109375" style="0" customWidth="1"/>
    <col min="7" max="7" width="24.28125" style="0" customWidth="1"/>
    <col min="8" max="8" width="19.421875" style="0" customWidth="1"/>
    <col min="9" max="9" width="12.57421875" style="0" customWidth="1"/>
  </cols>
  <sheetData>
    <row r="1" spans="1:8" ht="105">
      <c r="A1" s="1"/>
      <c r="B1" s="1"/>
      <c r="C1" s="1"/>
      <c r="D1" s="1"/>
      <c r="E1" s="1"/>
      <c r="F1" s="1"/>
      <c r="G1" s="20" t="s">
        <v>0</v>
      </c>
      <c r="H1" s="1"/>
    </row>
    <row r="2" spans="1:8" ht="15">
      <c r="A2" s="1"/>
      <c r="B2" s="1"/>
      <c r="C2" s="1"/>
      <c r="D2" s="1"/>
      <c r="E2" s="1"/>
      <c r="F2" s="1"/>
      <c r="G2" s="1"/>
      <c r="H2" s="1"/>
    </row>
    <row r="3" spans="1:8" ht="15">
      <c r="A3" s="60" t="s">
        <v>1</v>
      </c>
      <c r="B3" s="60"/>
      <c r="C3" s="60"/>
      <c r="D3" s="60"/>
      <c r="E3" s="60"/>
      <c r="F3" s="60"/>
      <c r="G3" s="60"/>
      <c r="H3" s="1"/>
    </row>
    <row r="4" spans="1:8" ht="34.5" customHeight="1">
      <c r="A4" s="57" t="s">
        <v>2</v>
      </c>
      <c r="B4" s="57"/>
      <c r="C4" s="1"/>
      <c r="D4" s="58" t="s">
        <v>12</v>
      </c>
      <c r="E4" s="58"/>
      <c r="F4" s="58"/>
      <c r="G4" s="1"/>
      <c r="H4" s="1"/>
    </row>
    <row r="5" spans="1:8" ht="15">
      <c r="A5" s="57" t="s">
        <v>3</v>
      </c>
      <c r="B5" s="57"/>
      <c r="C5" s="1"/>
      <c r="D5" s="53" t="s">
        <v>13</v>
      </c>
      <c r="E5" s="53"/>
      <c r="F5" s="53"/>
      <c r="G5" s="1"/>
      <c r="H5" s="1"/>
    </row>
    <row r="6" spans="1:8" ht="41.25" customHeight="1">
      <c r="A6" s="57" t="s">
        <v>4</v>
      </c>
      <c r="B6" s="57"/>
      <c r="C6" s="1"/>
      <c r="D6" s="59" t="s">
        <v>14</v>
      </c>
      <c r="E6" s="59"/>
      <c r="F6" s="59"/>
      <c r="G6" s="1"/>
      <c r="H6" s="1"/>
    </row>
    <row r="7" spans="1:8" ht="32.25" customHeight="1">
      <c r="A7" s="57" t="s">
        <v>5</v>
      </c>
      <c r="B7" s="57"/>
      <c r="C7" s="1"/>
      <c r="D7" s="59" t="s">
        <v>14</v>
      </c>
      <c r="E7" s="59"/>
      <c r="F7" s="59"/>
      <c r="G7" s="1"/>
      <c r="H7" s="1"/>
    </row>
    <row r="8" spans="1:8" ht="15">
      <c r="A8" s="57" t="s">
        <v>6</v>
      </c>
      <c r="B8" s="57"/>
      <c r="C8" s="1"/>
      <c r="D8" s="53">
        <v>6665002150</v>
      </c>
      <c r="E8" s="53"/>
      <c r="F8" s="53"/>
      <c r="G8" s="1"/>
      <c r="H8" s="1"/>
    </row>
    <row r="9" spans="1:8" ht="15">
      <c r="A9" s="57" t="s">
        <v>7</v>
      </c>
      <c r="B9" s="57"/>
      <c r="C9" s="1"/>
      <c r="D9" s="53">
        <v>660850001</v>
      </c>
      <c r="E9" s="53"/>
      <c r="F9" s="53"/>
      <c r="G9" s="1"/>
      <c r="H9" s="1"/>
    </row>
    <row r="10" spans="1:8" ht="15">
      <c r="A10" s="57" t="s">
        <v>8</v>
      </c>
      <c r="B10" s="57"/>
      <c r="C10" s="1"/>
      <c r="D10" s="53" t="s">
        <v>15</v>
      </c>
      <c r="E10" s="53"/>
      <c r="F10" s="53"/>
      <c r="G10" s="1"/>
      <c r="H10" s="1"/>
    </row>
    <row r="11" spans="1:8" ht="15">
      <c r="A11" s="57" t="s">
        <v>9</v>
      </c>
      <c r="B11" s="57"/>
      <c r="C11" s="1"/>
      <c r="D11" s="54" t="s">
        <v>18</v>
      </c>
      <c r="E11" s="53"/>
      <c r="F11" s="53"/>
      <c r="G11" s="1"/>
      <c r="H11" s="1"/>
    </row>
    <row r="12" spans="1:8" ht="15">
      <c r="A12" s="57" t="s">
        <v>10</v>
      </c>
      <c r="B12" s="57"/>
      <c r="C12" s="1"/>
      <c r="D12" s="55" t="s">
        <v>17</v>
      </c>
      <c r="E12" s="56"/>
      <c r="F12" s="56"/>
      <c r="G12" s="1"/>
      <c r="H12" s="1"/>
    </row>
    <row r="13" spans="1:8" ht="15">
      <c r="A13" s="57" t="s">
        <v>11</v>
      </c>
      <c r="B13" s="57"/>
      <c r="C13" s="1"/>
      <c r="D13" s="53" t="s">
        <v>16</v>
      </c>
      <c r="E13" s="53"/>
      <c r="F13" s="53"/>
      <c r="G13" s="1"/>
      <c r="H13" s="1"/>
    </row>
    <row r="14" spans="1:8" ht="15">
      <c r="A14" s="1"/>
      <c r="B14" s="1"/>
      <c r="C14" s="1"/>
      <c r="D14" s="1"/>
      <c r="E14" s="1"/>
      <c r="F14" s="1"/>
      <c r="G14" s="1"/>
      <c r="H14" s="1"/>
    </row>
    <row r="15" spans="1:8" ht="15">
      <c r="A15" s="1"/>
      <c r="B15" s="1"/>
      <c r="C15" s="1"/>
      <c r="D15" s="1"/>
      <c r="E15" s="1"/>
      <c r="F15" s="1"/>
      <c r="G15" s="1"/>
      <c r="H15" s="1"/>
    </row>
    <row r="16" spans="1:8" ht="15">
      <c r="A16" s="1"/>
      <c r="B16" s="1"/>
      <c r="C16" s="1"/>
      <c r="D16" s="1"/>
      <c r="E16" s="1"/>
      <c r="F16" s="1"/>
      <c r="G16" s="21" t="s">
        <v>19</v>
      </c>
      <c r="H16" s="1"/>
    </row>
    <row r="17" spans="1:8" ht="15">
      <c r="A17" s="1"/>
      <c r="B17" s="1"/>
      <c r="C17" s="1"/>
      <c r="D17" s="1"/>
      <c r="E17" s="1"/>
      <c r="F17" s="1"/>
      <c r="G17" s="21" t="s">
        <v>20</v>
      </c>
      <c r="H17" s="1"/>
    </row>
    <row r="18" spans="1:8" ht="15">
      <c r="A18" s="1"/>
      <c r="B18" s="1"/>
      <c r="C18" s="1"/>
      <c r="D18" s="1"/>
      <c r="E18" s="1"/>
      <c r="F18" s="1"/>
      <c r="G18" s="21" t="s">
        <v>21</v>
      </c>
      <c r="H18" s="1"/>
    </row>
    <row r="19" spans="1:8" ht="15">
      <c r="A19" s="1"/>
      <c r="B19" s="1"/>
      <c r="C19" s="1"/>
      <c r="D19" s="1"/>
      <c r="E19" s="1"/>
      <c r="F19" s="1"/>
      <c r="G19" s="21" t="s">
        <v>22</v>
      </c>
      <c r="H19" s="1"/>
    </row>
    <row r="20" spans="1:8" ht="15">
      <c r="A20" s="1"/>
      <c r="B20" s="1"/>
      <c r="C20" s="1"/>
      <c r="D20" s="1"/>
      <c r="E20" s="1"/>
      <c r="F20" s="1"/>
      <c r="G20" s="1"/>
      <c r="H20" s="1"/>
    </row>
    <row r="21" spans="1:8" ht="65.25" customHeight="1">
      <c r="A21" s="30" t="s">
        <v>23</v>
      </c>
      <c r="B21" s="31"/>
      <c r="C21" s="31"/>
      <c r="D21" s="31"/>
      <c r="E21" s="31"/>
      <c r="F21" s="31"/>
      <c r="G21" s="31"/>
      <c r="H21" s="1"/>
    </row>
    <row r="22" spans="1:8" ht="72" customHeight="1">
      <c r="A22" s="2" t="s">
        <v>24</v>
      </c>
      <c r="B22" s="52" t="s">
        <v>25</v>
      </c>
      <c r="C22" s="52"/>
      <c r="D22" s="3" t="s">
        <v>26</v>
      </c>
      <c r="E22" s="3" t="s">
        <v>27</v>
      </c>
      <c r="F22" s="3" t="s">
        <v>28</v>
      </c>
      <c r="G22" s="3" t="s">
        <v>29</v>
      </c>
      <c r="H22" s="1"/>
    </row>
    <row r="23" spans="1:8" ht="45" customHeight="1">
      <c r="A23" s="2" t="s">
        <v>30</v>
      </c>
      <c r="B23" s="39" t="s">
        <v>31</v>
      </c>
      <c r="C23" s="40"/>
      <c r="D23" s="2"/>
      <c r="E23" s="4"/>
      <c r="F23" s="2">
        <v>0</v>
      </c>
      <c r="G23" s="4"/>
      <c r="H23" s="1"/>
    </row>
    <row r="24" spans="1:8" ht="15">
      <c r="A24" s="3" t="s">
        <v>32</v>
      </c>
      <c r="B24" s="49" t="s">
        <v>33</v>
      </c>
      <c r="C24" s="50"/>
      <c r="D24" s="5" t="s">
        <v>34</v>
      </c>
      <c r="E24" s="4">
        <v>24981991</v>
      </c>
      <c r="F24" s="2">
        <v>0</v>
      </c>
      <c r="G24" s="4"/>
      <c r="H24" s="1"/>
    </row>
    <row r="25" spans="1:8" ht="30" customHeight="1">
      <c r="A25" s="3" t="s">
        <v>35</v>
      </c>
      <c r="B25" s="38" t="s">
        <v>36</v>
      </c>
      <c r="C25" s="38"/>
      <c r="D25" s="3" t="s">
        <v>34</v>
      </c>
      <c r="E25" s="4"/>
      <c r="F25" s="2">
        <v>0</v>
      </c>
      <c r="G25" s="4"/>
      <c r="H25" s="1"/>
    </row>
    <row r="26" spans="1:8" ht="45" customHeight="1">
      <c r="A26" s="3" t="s">
        <v>37</v>
      </c>
      <c r="B26" s="38" t="s">
        <v>38</v>
      </c>
      <c r="C26" s="38"/>
      <c r="D26" s="3" t="s">
        <v>34</v>
      </c>
      <c r="E26" s="4"/>
      <c r="F26" s="2">
        <v>0</v>
      </c>
      <c r="G26" s="4"/>
      <c r="H26" s="1"/>
    </row>
    <row r="27" spans="1:8" ht="30" customHeight="1">
      <c r="A27" s="3" t="s">
        <v>39</v>
      </c>
      <c r="B27" s="38" t="s">
        <v>40</v>
      </c>
      <c r="C27" s="38"/>
      <c r="D27" s="3" t="s">
        <v>34</v>
      </c>
      <c r="E27" s="4">
        <v>769347</v>
      </c>
      <c r="F27" s="2">
        <v>0</v>
      </c>
      <c r="G27" s="4"/>
      <c r="H27" s="1"/>
    </row>
    <row r="28" spans="1:8" ht="45" customHeight="1">
      <c r="A28" s="3" t="s">
        <v>41</v>
      </c>
      <c r="B28" s="43" t="s">
        <v>42</v>
      </c>
      <c r="C28" s="43"/>
      <c r="D28" s="2"/>
      <c r="E28" s="4"/>
      <c r="F28" s="2">
        <v>0</v>
      </c>
      <c r="G28" s="4"/>
      <c r="H28" s="1"/>
    </row>
    <row r="29" spans="1:8" ht="97.5" customHeight="1">
      <c r="A29" s="3" t="s">
        <v>43</v>
      </c>
      <c r="B29" s="43" t="s">
        <v>44</v>
      </c>
      <c r="C29" s="43"/>
      <c r="D29" s="3" t="s">
        <v>45</v>
      </c>
      <c r="E29" s="4"/>
      <c r="F29" s="2">
        <v>0</v>
      </c>
      <c r="G29" s="4"/>
      <c r="H29" s="1"/>
    </row>
    <row r="30" spans="1:8" ht="60" customHeight="1">
      <c r="A30" s="3" t="s">
        <v>46</v>
      </c>
      <c r="B30" s="25" t="s">
        <v>47</v>
      </c>
      <c r="C30" s="26"/>
      <c r="D30" s="2"/>
      <c r="E30" s="4"/>
      <c r="F30" s="2">
        <v>0</v>
      </c>
      <c r="G30" s="4"/>
      <c r="H30" s="1"/>
    </row>
    <row r="31" spans="1:8" ht="52.5" customHeight="1" hidden="1" outlineLevel="1">
      <c r="A31" s="6" t="s">
        <v>48</v>
      </c>
      <c r="B31" s="49" t="s">
        <v>49</v>
      </c>
      <c r="C31" s="50"/>
      <c r="D31" s="6" t="s">
        <v>50</v>
      </c>
      <c r="E31" s="4"/>
      <c r="F31" s="2">
        <v>0</v>
      </c>
      <c r="G31" s="4"/>
      <c r="H31" s="1"/>
    </row>
    <row r="32" spans="1:8" ht="45" customHeight="1" hidden="1" outlineLevel="1">
      <c r="A32" s="3" t="s">
        <v>51</v>
      </c>
      <c r="B32" s="38" t="s">
        <v>52</v>
      </c>
      <c r="C32" s="38"/>
      <c r="D32" s="3" t="s">
        <v>53</v>
      </c>
      <c r="E32" s="4"/>
      <c r="F32" s="2">
        <v>0</v>
      </c>
      <c r="G32" s="4"/>
      <c r="H32" s="1"/>
    </row>
    <row r="33" spans="1:8" ht="20.25" customHeight="1" collapsed="1">
      <c r="A33" s="3" t="s">
        <v>54</v>
      </c>
      <c r="B33" s="51" t="s">
        <v>55</v>
      </c>
      <c r="C33" s="51"/>
      <c r="D33" s="3" t="s">
        <v>50</v>
      </c>
      <c r="E33" s="7">
        <v>4.549</v>
      </c>
      <c r="F33" s="2">
        <v>0</v>
      </c>
      <c r="G33" s="7">
        <v>4.82</v>
      </c>
      <c r="H33" s="1"/>
    </row>
    <row r="34" spans="1:8" ht="42" customHeight="1">
      <c r="A34" s="3" t="s">
        <v>56</v>
      </c>
      <c r="B34" s="39" t="s">
        <v>57</v>
      </c>
      <c r="C34" s="40"/>
      <c r="D34" s="3" t="s">
        <v>58</v>
      </c>
      <c r="E34" s="4">
        <v>21868.285</v>
      </c>
      <c r="F34" s="2">
        <v>0</v>
      </c>
      <c r="G34" s="4">
        <v>22271</v>
      </c>
      <c r="H34" s="1"/>
    </row>
    <row r="35" spans="1:8" ht="72" customHeight="1">
      <c r="A35" s="3" t="s">
        <v>59</v>
      </c>
      <c r="B35" s="39" t="s">
        <v>60</v>
      </c>
      <c r="C35" s="40"/>
      <c r="D35" s="3" t="s">
        <v>58</v>
      </c>
      <c r="E35" s="4">
        <v>0</v>
      </c>
      <c r="F35" s="2">
        <v>0</v>
      </c>
      <c r="G35" s="4">
        <v>0</v>
      </c>
      <c r="H35" s="1"/>
    </row>
    <row r="36" spans="1:8" ht="82.5" customHeight="1">
      <c r="A36" s="3" t="s">
        <v>61</v>
      </c>
      <c r="B36" s="46" t="s">
        <v>62</v>
      </c>
      <c r="C36" s="46"/>
      <c r="D36" s="17" t="s">
        <v>45</v>
      </c>
      <c r="E36" s="18">
        <v>1.938</v>
      </c>
      <c r="F36" s="19">
        <v>0</v>
      </c>
      <c r="G36" s="18">
        <f>E36</f>
        <v>1.938</v>
      </c>
      <c r="H36" s="1"/>
    </row>
    <row r="37" spans="1:8" ht="72.75" customHeight="1">
      <c r="A37" s="3" t="s">
        <v>63</v>
      </c>
      <c r="B37" s="47" t="s">
        <v>64</v>
      </c>
      <c r="C37" s="48"/>
      <c r="D37" s="17"/>
      <c r="E37" s="27" t="s">
        <v>157</v>
      </c>
      <c r="F37" s="28"/>
      <c r="G37" s="29"/>
      <c r="H37" s="1"/>
    </row>
    <row r="38" spans="1:8" ht="91.5" customHeight="1">
      <c r="A38" s="3" t="s">
        <v>65</v>
      </c>
      <c r="B38" s="38" t="s">
        <v>66</v>
      </c>
      <c r="C38" s="38"/>
      <c r="D38" s="3" t="s">
        <v>53</v>
      </c>
      <c r="E38" s="4"/>
      <c r="F38" s="2"/>
      <c r="G38" s="4"/>
      <c r="H38" s="1"/>
    </row>
    <row r="39" spans="1:8" ht="63" customHeight="1">
      <c r="A39" s="3" t="s">
        <v>67</v>
      </c>
      <c r="B39" s="43" t="s">
        <v>68</v>
      </c>
      <c r="C39" s="43"/>
      <c r="D39" s="3"/>
      <c r="E39" s="8">
        <f>E40+E47</f>
        <v>89569.11022025571</v>
      </c>
      <c r="F39" s="8">
        <f>F40+F47</f>
        <v>0</v>
      </c>
      <c r="G39" s="8">
        <f>G40+G47+G48</f>
        <v>133466.6169677473</v>
      </c>
      <c r="H39" s="1"/>
    </row>
    <row r="40" spans="1:8" ht="70.5" customHeight="1">
      <c r="A40" s="3" t="s">
        <v>69</v>
      </c>
      <c r="B40" s="43" t="s">
        <v>101</v>
      </c>
      <c r="C40" s="43"/>
      <c r="D40" s="3" t="s">
        <v>34</v>
      </c>
      <c r="E40" s="8">
        <f>SUM(E41:E46)</f>
        <v>28621.84336757572</v>
      </c>
      <c r="F40" s="8">
        <v>0</v>
      </c>
      <c r="G40" s="8">
        <f>SUM(G41:G46)</f>
        <v>28177.780263833178</v>
      </c>
      <c r="H40" s="1"/>
    </row>
    <row r="41" spans="1:8" ht="15">
      <c r="A41" s="3"/>
      <c r="B41" s="38" t="s">
        <v>70</v>
      </c>
      <c r="C41" s="38"/>
      <c r="D41" s="3"/>
      <c r="E41" s="8"/>
      <c r="F41" s="8">
        <v>0</v>
      </c>
      <c r="G41" s="8"/>
      <c r="H41" s="1"/>
    </row>
    <row r="42" spans="1:8" ht="15">
      <c r="A42" s="3"/>
      <c r="B42" s="43" t="s">
        <v>71</v>
      </c>
      <c r="C42" s="43"/>
      <c r="D42" s="3"/>
      <c r="E42" s="8"/>
      <c r="F42" s="8">
        <v>0</v>
      </c>
      <c r="G42" s="8"/>
      <c r="H42" s="1"/>
    </row>
    <row r="43" spans="1:8" ht="30" customHeight="1">
      <c r="A43" s="3"/>
      <c r="B43" s="43" t="s">
        <v>72</v>
      </c>
      <c r="C43" s="43"/>
      <c r="D43" s="3"/>
      <c r="E43" s="8">
        <f>'[1]6'!$D$19</f>
        <v>1712.15541</v>
      </c>
      <c r="F43" s="8">
        <v>0</v>
      </c>
      <c r="G43" s="8">
        <v>0</v>
      </c>
      <c r="H43" s="1"/>
    </row>
    <row r="44" spans="1:8" ht="30" customHeight="1">
      <c r="A44" s="3"/>
      <c r="B44" s="25" t="s">
        <v>156</v>
      </c>
      <c r="C44" s="26"/>
      <c r="D44" s="3"/>
      <c r="E44" s="8">
        <f>'[1]2'!$D$26</f>
        <v>26702.57157</v>
      </c>
      <c r="F44" s="8"/>
      <c r="G44" s="8">
        <f>'[1]2'!$F$26</f>
        <v>27959.193849599997</v>
      </c>
      <c r="H44" s="1"/>
    </row>
    <row r="45" spans="1:8" ht="30" customHeight="1">
      <c r="A45" s="3"/>
      <c r="B45" s="25" t="s">
        <v>155</v>
      </c>
      <c r="C45" s="26"/>
      <c r="D45" s="3"/>
      <c r="E45" s="8">
        <f>'[1]2'!$D$44</f>
        <v>207.11638757571814</v>
      </c>
      <c r="F45" s="8"/>
      <c r="G45" s="8">
        <f>'[1]2'!$F$44</f>
        <v>218.58641423318275</v>
      </c>
      <c r="H45" s="1"/>
    </row>
    <row r="46" spans="1:8" ht="30" customHeight="1">
      <c r="A46" s="3"/>
      <c r="B46" s="43" t="s">
        <v>73</v>
      </c>
      <c r="C46" s="43"/>
      <c r="D46" s="3"/>
      <c r="E46" s="8"/>
      <c r="F46" s="8">
        <v>0</v>
      </c>
      <c r="G46" s="8"/>
      <c r="H46" s="1"/>
    </row>
    <row r="47" spans="1:8" ht="69" customHeight="1">
      <c r="A47" s="3" t="s">
        <v>74</v>
      </c>
      <c r="B47" s="43" t="s">
        <v>102</v>
      </c>
      <c r="C47" s="43"/>
      <c r="D47" s="3" t="s">
        <v>34</v>
      </c>
      <c r="E47" s="8">
        <f>'[1]2'!$D$65</f>
        <v>60947.26685268</v>
      </c>
      <c r="F47" s="8">
        <v>0</v>
      </c>
      <c r="G47" s="8">
        <f>'[1]2'!$F$65</f>
        <v>55229.43693391413</v>
      </c>
      <c r="H47" s="1"/>
    </row>
    <row r="48" spans="1:8" ht="47.25" customHeight="1">
      <c r="A48" s="3" t="s">
        <v>75</v>
      </c>
      <c r="B48" s="38" t="s">
        <v>76</v>
      </c>
      <c r="C48" s="38"/>
      <c r="D48" s="3" t="s">
        <v>34</v>
      </c>
      <c r="E48" s="4">
        <f>'[1]Выпадающие расходы'!$D$7+'[1]Выпадающие расходы'!$D$21+'[1]Выпадающие расходы'!$D$28</f>
        <v>50059.399769999996</v>
      </c>
      <c r="F48" s="2">
        <v>0</v>
      </c>
      <c r="G48" s="4">
        <f>E48</f>
        <v>50059.399769999996</v>
      </c>
      <c r="H48" s="1"/>
    </row>
    <row r="49" spans="1:8" ht="38.25" customHeight="1">
      <c r="A49" s="3" t="s">
        <v>77</v>
      </c>
      <c r="B49" s="38" t="s">
        <v>78</v>
      </c>
      <c r="C49" s="38"/>
      <c r="D49" s="3" t="s">
        <v>34</v>
      </c>
      <c r="E49" s="4"/>
      <c r="F49" s="2">
        <v>0</v>
      </c>
      <c r="G49" s="4"/>
      <c r="H49" s="1"/>
    </row>
    <row r="50" spans="1:8" ht="65.25" customHeight="1" hidden="1" outlineLevel="1">
      <c r="A50" s="42" t="s">
        <v>79</v>
      </c>
      <c r="B50" s="38" t="s">
        <v>80</v>
      </c>
      <c r="C50" s="38"/>
      <c r="D50" s="3"/>
      <c r="E50" s="4"/>
      <c r="F50" s="2">
        <v>0</v>
      </c>
      <c r="G50" s="4"/>
      <c r="H50" s="1"/>
    </row>
    <row r="51" spans="1:8" ht="15" hidden="1" outlineLevel="1">
      <c r="A51" s="42"/>
      <c r="B51" s="43" t="s">
        <v>81</v>
      </c>
      <c r="C51" s="43"/>
      <c r="D51" s="3"/>
      <c r="E51" s="4"/>
      <c r="F51" s="2">
        <v>0</v>
      </c>
      <c r="G51" s="4"/>
      <c r="H51" s="1"/>
    </row>
    <row r="52" spans="1:8" ht="15" hidden="1" outlineLevel="1">
      <c r="A52" s="42"/>
      <c r="B52" s="44" t="s">
        <v>82</v>
      </c>
      <c r="C52" s="45"/>
      <c r="D52" s="3" t="s">
        <v>83</v>
      </c>
      <c r="E52" s="4"/>
      <c r="F52" s="2">
        <v>0</v>
      </c>
      <c r="G52" s="4"/>
      <c r="H52" s="1"/>
    </row>
    <row r="53" spans="1:8" ht="30" hidden="1" outlineLevel="1">
      <c r="A53" s="42"/>
      <c r="B53" s="39" t="s">
        <v>84</v>
      </c>
      <c r="C53" s="40"/>
      <c r="D53" s="3" t="s">
        <v>85</v>
      </c>
      <c r="E53" s="4"/>
      <c r="F53" s="2">
        <v>0</v>
      </c>
      <c r="G53" s="4"/>
      <c r="H53" s="1"/>
    </row>
    <row r="54" spans="1:8" ht="68.25" customHeight="1" collapsed="1">
      <c r="A54" s="3" t="s">
        <v>86</v>
      </c>
      <c r="B54" s="38" t="s">
        <v>87</v>
      </c>
      <c r="C54" s="38"/>
      <c r="D54" s="3"/>
      <c r="E54" s="4"/>
      <c r="F54" s="2">
        <v>0</v>
      </c>
      <c r="G54" s="4"/>
      <c r="H54" s="1"/>
    </row>
    <row r="55" spans="1:8" ht="45" customHeight="1" hidden="1" outlineLevel="1">
      <c r="A55" s="3" t="s">
        <v>88</v>
      </c>
      <c r="B55" s="38" t="s">
        <v>89</v>
      </c>
      <c r="C55" s="38"/>
      <c r="D55" s="3" t="s">
        <v>90</v>
      </c>
      <c r="E55" s="4"/>
      <c r="F55" s="2">
        <v>0</v>
      </c>
      <c r="G55" s="4"/>
      <c r="H55" s="1"/>
    </row>
    <row r="56" spans="1:8" ht="30" hidden="1" outlineLevel="1">
      <c r="A56" s="3" t="s">
        <v>91</v>
      </c>
      <c r="B56" s="38" t="s">
        <v>92</v>
      </c>
      <c r="C56" s="38"/>
      <c r="D56" s="3" t="s">
        <v>93</v>
      </c>
      <c r="E56" s="4"/>
      <c r="F56" s="2">
        <v>0</v>
      </c>
      <c r="G56" s="4"/>
      <c r="H56" s="1"/>
    </row>
    <row r="57" spans="1:8" ht="57.75" customHeight="1" hidden="1" outlineLevel="1">
      <c r="A57" s="42" t="s">
        <v>94</v>
      </c>
      <c r="B57" s="38" t="s">
        <v>95</v>
      </c>
      <c r="C57" s="38"/>
      <c r="D57" s="3"/>
      <c r="E57" s="4"/>
      <c r="F57" s="2">
        <v>0</v>
      </c>
      <c r="G57" s="4"/>
      <c r="H57" s="1"/>
    </row>
    <row r="58" spans="1:8" ht="15" hidden="1" outlineLevel="1">
      <c r="A58" s="42"/>
      <c r="B58" s="39" t="s">
        <v>81</v>
      </c>
      <c r="C58" s="40"/>
      <c r="D58" s="3"/>
      <c r="E58" s="4"/>
      <c r="F58" s="2">
        <v>0</v>
      </c>
      <c r="G58" s="4"/>
      <c r="H58" s="1"/>
    </row>
    <row r="59" spans="1:8" ht="75" customHeight="1" hidden="1" outlineLevel="1">
      <c r="A59" s="42"/>
      <c r="B59" s="39" t="s">
        <v>96</v>
      </c>
      <c r="C59" s="40"/>
      <c r="D59" s="3" t="s">
        <v>34</v>
      </c>
      <c r="E59" s="4"/>
      <c r="F59" s="2">
        <v>0</v>
      </c>
      <c r="G59" s="4"/>
      <c r="H59" s="1"/>
    </row>
    <row r="60" spans="1:8" ht="90" customHeight="1" hidden="1" outlineLevel="1">
      <c r="A60" s="42"/>
      <c r="B60" s="39" t="s">
        <v>97</v>
      </c>
      <c r="C60" s="40"/>
      <c r="D60" s="3" t="s">
        <v>34</v>
      </c>
      <c r="E60" s="4"/>
      <c r="F60" s="2">
        <v>0</v>
      </c>
      <c r="G60" s="4"/>
      <c r="H60" s="1"/>
    </row>
    <row r="61" spans="1:8" ht="15" collapsed="1">
      <c r="A61" s="1"/>
      <c r="B61" s="1"/>
      <c r="C61" s="1"/>
      <c r="D61" s="1"/>
      <c r="E61" s="1"/>
      <c r="F61" s="1"/>
      <c r="G61" s="1"/>
      <c r="H61" s="1"/>
    </row>
    <row r="62" spans="1:8" ht="9" customHeight="1">
      <c r="A62" s="1"/>
      <c r="B62" s="1"/>
      <c r="C62" s="1"/>
      <c r="D62" s="1"/>
      <c r="E62" s="1"/>
      <c r="F62" s="1"/>
      <c r="G62" s="1"/>
      <c r="H62" s="1"/>
    </row>
    <row r="63" spans="1:8" ht="72" customHeight="1">
      <c r="A63" s="24" t="s">
        <v>98</v>
      </c>
      <c r="B63" s="41"/>
      <c r="C63" s="41"/>
      <c r="D63" s="41"/>
      <c r="E63" s="41"/>
      <c r="F63" s="41"/>
      <c r="G63" s="41"/>
      <c r="H63" s="1"/>
    </row>
    <row r="64" spans="1:8" ht="15">
      <c r="A64" s="1"/>
      <c r="B64" s="1"/>
      <c r="C64" s="1"/>
      <c r="D64" s="1"/>
      <c r="E64" s="1"/>
      <c r="F64" s="1"/>
      <c r="G64" s="1"/>
      <c r="H64" s="1"/>
    </row>
    <row r="65" spans="1:9" ht="93.75" customHeight="1">
      <c r="A65" s="1"/>
      <c r="B65" s="1"/>
      <c r="C65" s="1"/>
      <c r="D65" s="1"/>
      <c r="E65" s="1"/>
      <c r="F65" s="1"/>
      <c r="G65" s="5"/>
      <c r="H65" s="24" t="s">
        <v>99</v>
      </c>
      <c r="I65" s="24"/>
    </row>
    <row r="66" spans="1:8" ht="15">
      <c r="A66" s="1"/>
      <c r="B66" s="1"/>
      <c r="C66" s="1"/>
      <c r="D66" s="1"/>
      <c r="E66" s="1"/>
      <c r="F66" s="1"/>
      <c r="G66" s="9"/>
      <c r="H66" s="1"/>
    </row>
    <row r="67" spans="1:9" ht="20.25" customHeight="1">
      <c r="A67" s="30" t="s">
        <v>100</v>
      </c>
      <c r="B67" s="31"/>
      <c r="C67" s="31"/>
      <c r="D67" s="31"/>
      <c r="E67" s="31"/>
      <c r="F67" s="31"/>
      <c r="G67" s="31"/>
      <c r="H67" s="1"/>
      <c r="I67" s="1"/>
    </row>
    <row r="68" spans="1:9" ht="50.25" customHeight="1">
      <c r="A68" s="34" t="s">
        <v>24</v>
      </c>
      <c r="B68" s="36" t="s">
        <v>25</v>
      </c>
      <c r="C68" s="36" t="s">
        <v>103</v>
      </c>
      <c r="D68" s="32" t="s">
        <v>27</v>
      </c>
      <c r="E68" s="33"/>
      <c r="F68" s="32" t="s">
        <v>104</v>
      </c>
      <c r="G68" s="33"/>
      <c r="H68" s="32" t="s">
        <v>29</v>
      </c>
      <c r="I68" s="33"/>
    </row>
    <row r="69" spans="1:9" ht="15">
      <c r="A69" s="35"/>
      <c r="B69" s="37"/>
      <c r="C69" s="37"/>
      <c r="D69" s="10" t="s">
        <v>105</v>
      </c>
      <c r="E69" s="10" t="s">
        <v>106</v>
      </c>
      <c r="F69" s="10" t="s">
        <v>105</v>
      </c>
      <c r="G69" s="10" t="s">
        <v>106</v>
      </c>
      <c r="H69" s="10" t="s">
        <v>105</v>
      </c>
      <c r="I69" s="10" t="s">
        <v>106</v>
      </c>
    </row>
    <row r="70" spans="1:9" ht="75">
      <c r="A70" s="12" t="s">
        <v>30</v>
      </c>
      <c r="B70" s="13" t="s">
        <v>107</v>
      </c>
      <c r="C70" s="12"/>
      <c r="D70" s="15"/>
      <c r="E70" s="15"/>
      <c r="F70" s="13"/>
      <c r="G70" s="13"/>
      <c r="H70" s="13"/>
      <c r="I70" s="13"/>
    </row>
    <row r="71" spans="1:9" ht="75" hidden="1" outlineLevel="2">
      <c r="A71" s="12" t="s">
        <v>32</v>
      </c>
      <c r="B71" s="13" t="s">
        <v>108</v>
      </c>
      <c r="C71" s="12"/>
      <c r="D71" s="15"/>
      <c r="E71" s="15"/>
      <c r="F71" s="13"/>
      <c r="G71" s="13"/>
      <c r="H71" s="13"/>
      <c r="I71" s="13"/>
    </row>
    <row r="72" spans="1:9" ht="409.5" hidden="1" outlineLevel="2">
      <c r="A72" s="12"/>
      <c r="B72" s="13" t="s">
        <v>109</v>
      </c>
      <c r="C72" s="12" t="s">
        <v>110</v>
      </c>
      <c r="D72" s="15"/>
      <c r="E72" s="15"/>
      <c r="F72" s="13"/>
      <c r="G72" s="13"/>
      <c r="H72" s="13"/>
      <c r="I72" s="13"/>
    </row>
    <row r="73" spans="1:9" ht="409.5" hidden="1" outlineLevel="1">
      <c r="A73" s="12"/>
      <c r="B73" s="13" t="s">
        <v>111</v>
      </c>
      <c r="C73" s="12" t="s">
        <v>112</v>
      </c>
      <c r="D73" s="15"/>
      <c r="E73" s="15"/>
      <c r="F73" s="13"/>
      <c r="G73" s="13"/>
      <c r="H73" s="13"/>
      <c r="I73" s="13"/>
    </row>
    <row r="74" spans="1:9" ht="45" collapsed="1">
      <c r="A74" s="22" t="s">
        <v>35</v>
      </c>
      <c r="B74" s="13" t="s">
        <v>113</v>
      </c>
      <c r="C74" s="12"/>
      <c r="D74" s="15"/>
      <c r="E74" s="15"/>
      <c r="F74" s="13"/>
      <c r="G74" s="13"/>
      <c r="H74" s="13"/>
      <c r="I74" s="13"/>
    </row>
    <row r="75" spans="1:9" ht="30">
      <c r="A75" s="22"/>
      <c r="B75" s="13" t="s">
        <v>114</v>
      </c>
      <c r="C75" s="12"/>
      <c r="D75" s="15"/>
      <c r="E75" s="15"/>
      <c r="F75" s="13"/>
      <c r="G75" s="13"/>
      <c r="H75" s="13"/>
      <c r="I75" s="13"/>
    </row>
    <row r="76" spans="1:9" ht="30">
      <c r="A76" s="22"/>
      <c r="B76" s="13" t="s">
        <v>115</v>
      </c>
      <c r="C76" s="12" t="s">
        <v>110</v>
      </c>
      <c r="D76" s="16">
        <v>118931</v>
      </c>
      <c r="E76" s="16">
        <v>118931</v>
      </c>
      <c r="F76" s="3">
        <v>0</v>
      </c>
      <c r="G76" s="3">
        <v>0</v>
      </c>
      <c r="H76" s="16">
        <v>195420</v>
      </c>
      <c r="I76" s="16">
        <v>195420</v>
      </c>
    </row>
    <row r="77" spans="1:9" ht="45">
      <c r="A77" s="22"/>
      <c r="B77" s="13" t="s">
        <v>116</v>
      </c>
      <c r="C77" s="12" t="s">
        <v>112</v>
      </c>
      <c r="D77" s="16">
        <v>43</v>
      </c>
      <c r="E77" s="16">
        <v>43</v>
      </c>
      <c r="F77" s="3">
        <v>0</v>
      </c>
      <c r="G77" s="3">
        <v>0</v>
      </c>
      <c r="H77" s="3">
        <v>48</v>
      </c>
      <c r="I77" s="3">
        <v>48</v>
      </c>
    </row>
    <row r="78" spans="1:9" ht="30">
      <c r="A78" s="22"/>
      <c r="B78" s="13" t="s">
        <v>117</v>
      </c>
      <c r="C78" s="12" t="s">
        <v>112</v>
      </c>
      <c r="D78" s="16">
        <v>338</v>
      </c>
      <c r="E78" s="16">
        <v>338</v>
      </c>
      <c r="F78" s="3">
        <v>0</v>
      </c>
      <c r="G78" s="3">
        <v>0</v>
      </c>
      <c r="H78" s="3">
        <v>556</v>
      </c>
      <c r="I78" s="3">
        <v>556</v>
      </c>
    </row>
    <row r="79" spans="1:9" ht="75">
      <c r="A79" s="12" t="s">
        <v>41</v>
      </c>
      <c r="B79" s="13" t="s">
        <v>118</v>
      </c>
      <c r="C79" s="12" t="s">
        <v>112</v>
      </c>
      <c r="D79" s="15"/>
      <c r="E79" s="15"/>
      <c r="F79" s="13"/>
      <c r="G79" s="13"/>
      <c r="H79" s="13"/>
      <c r="I79" s="13"/>
    </row>
    <row r="80" spans="1:9" ht="30">
      <c r="A80" s="12" t="s">
        <v>46</v>
      </c>
      <c r="B80" s="13" t="s">
        <v>119</v>
      </c>
      <c r="C80" s="12"/>
      <c r="D80" s="15"/>
      <c r="E80" s="15"/>
      <c r="F80" s="13"/>
      <c r="G80" s="13"/>
      <c r="H80" s="13"/>
      <c r="I80" s="13"/>
    </row>
    <row r="81" spans="1:9" ht="120" hidden="1" outlineLevel="1">
      <c r="A81" s="12" t="s">
        <v>48</v>
      </c>
      <c r="B81" s="13" t="s">
        <v>120</v>
      </c>
      <c r="C81" s="12" t="s">
        <v>112</v>
      </c>
      <c r="D81" s="15"/>
      <c r="E81" s="15"/>
      <c r="F81" s="13"/>
      <c r="G81" s="13"/>
      <c r="H81" s="13"/>
      <c r="I81" s="13"/>
    </row>
    <row r="82" spans="1:9" ht="180" hidden="1" outlineLevel="1">
      <c r="A82" s="12" t="s">
        <v>51</v>
      </c>
      <c r="B82" s="13" t="s">
        <v>121</v>
      </c>
      <c r="C82" s="12" t="s">
        <v>112</v>
      </c>
      <c r="D82" s="15"/>
      <c r="E82" s="15"/>
      <c r="F82" s="13"/>
      <c r="G82" s="13"/>
      <c r="H82" s="13"/>
      <c r="I82" s="13"/>
    </row>
    <row r="83" spans="1:9" ht="45" hidden="1" outlineLevel="1">
      <c r="A83" s="12" t="s">
        <v>54</v>
      </c>
      <c r="B83" s="13" t="s">
        <v>122</v>
      </c>
      <c r="C83" s="12" t="s">
        <v>45</v>
      </c>
      <c r="D83" s="15"/>
      <c r="E83" s="15"/>
      <c r="F83" s="13"/>
      <c r="G83" s="13"/>
      <c r="H83" s="13"/>
      <c r="I83" s="13"/>
    </row>
    <row r="84" spans="1:9" ht="15" hidden="1" outlineLevel="1">
      <c r="A84" s="12"/>
      <c r="B84" s="13" t="s">
        <v>123</v>
      </c>
      <c r="C84" s="12" t="s">
        <v>45</v>
      </c>
      <c r="D84" s="15"/>
      <c r="E84" s="15"/>
      <c r="F84" s="13"/>
      <c r="G84" s="13"/>
      <c r="H84" s="13"/>
      <c r="I84" s="13"/>
    </row>
    <row r="85" spans="1:9" ht="30" hidden="1" outlineLevel="1">
      <c r="A85" s="12"/>
      <c r="B85" s="13" t="s">
        <v>124</v>
      </c>
      <c r="C85" s="12" t="s">
        <v>45</v>
      </c>
      <c r="D85" s="15"/>
      <c r="E85" s="15"/>
      <c r="F85" s="13"/>
      <c r="G85" s="13"/>
      <c r="H85" s="13"/>
      <c r="I85" s="13"/>
    </row>
    <row r="86" spans="1:9" ht="30" hidden="1" outlineLevel="1">
      <c r="A86" s="12"/>
      <c r="B86" s="13" t="s">
        <v>125</v>
      </c>
      <c r="C86" s="12" t="s">
        <v>45</v>
      </c>
      <c r="D86" s="15"/>
      <c r="E86" s="15"/>
      <c r="F86" s="13"/>
      <c r="G86" s="13"/>
      <c r="H86" s="13"/>
      <c r="I86" s="13"/>
    </row>
    <row r="87" spans="1:9" ht="15" hidden="1" outlineLevel="1">
      <c r="A87" s="12"/>
      <c r="B87" s="13" t="s">
        <v>126</v>
      </c>
      <c r="C87" s="12" t="s">
        <v>45</v>
      </c>
      <c r="D87" s="15"/>
      <c r="E87" s="15"/>
      <c r="F87" s="13"/>
      <c r="G87" s="13"/>
      <c r="H87" s="13"/>
      <c r="I87" s="13"/>
    </row>
    <row r="88" spans="1:9" ht="30" collapsed="1">
      <c r="A88" s="12" t="s">
        <v>67</v>
      </c>
      <c r="B88" s="13" t="s">
        <v>127</v>
      </c>
      <c r="C88" s="12"/>
      <c r="D88" s="15"/>
      <c r="E88" s="15"/>
      <c r="F88" s="13"/>
      <c r="G88" s="13"/>
      <c r="H88" s="13"/>
      <c r="I88" s="13"/>
    </row>
    <row r="89" spans="1:9" ht="45" hidden="1" outlineLevel="1">
      <c r="A89" s="12" t="s">
        <v>69</v>
      </c>
      <c r="B89" s="13" t="s">
        <v>128</v>
      </c>
      <c r="C89" s="12" t="s">
        <v>129</v>
      </c>
      <c r="D89" s="13"/>
      <c r="E89" s="13"/>
      <c r="F89" s="13"/>
      <c r="G89" s="13"/>
      <c r="H89" s="13"/>
      <c r="I89" s="13"/>
    </row>
    <row r="90" spans="1:9" ht="45" hidden="1" outlineLevel="1">
      <c r="A90" s="12"/>
      <c r="B90" s="13" t="s">
        <v>130</v>
      </c>
      <c r="C90" s="12" t="s">
        <v>129</v>
      </c>
      <c r="D90" s="13"/>
      <c r="E90" s="13"/>
      <c r="F90" s="13"/>
      <c r="G90" s="13"/>
      <c r="H90" s="13"/>
      <c r="I90" s="13"/>
    </row>
    <row r="91" spans="1:9" ht="45" hidden="1" outlineLevel="1">
      <c r="A91" s="12" t="s">
        <v>74</v>
      </c>
      <c r="B91" s="13" t="s">
        <v>131</v>
      </c>
      <c r="C91" s="12" t="s">
        <v>110</v>
      </c>
      <c r="D91" s="13"/>
      <c r="E91" s="13"/>
      <c r="F91" s="13"/>
      <c r="G91" s="13"/>
      <c r="H91" s="13"/>
      <c r="I91" s="13"/>
    </row>
    <row r="92" spans="1:9" ht="60" hidden="1" outlineLevel="1">
      <c r="A92" s="12" t="s">
        <v>75</v>
      </c>
      <c r="B92" s="13" t="s">
        <v>132</v>
      </c>
      <c r="C92" s="12" t="s">
        <v>133</v>
      </c>
      <c r="D92" s="13"/>
      <c r="E92" s="13"/>
      <c r="F92" s="13"/>
      <c r="G92" s="13"/>
      <c r="H92" s="13"/>
      <c r="I92" s="13"/>
    </row>
    <row r="93" spans="1:9" ht="45" hidden="1" outlineLevel="1">
      <c r="A93" s="12" t="s">
        <v>134</v>
      </c>
      <c r="B93" s="13" t="s">
        <v>135</v>
      </c>
      <c r="C93" s="12" t="s">
        <v>133</v>
      </c>
      <c r="D93" s="13"/>
      <c r="E93" s="13"/>
      <c r="F93" s="13"/>
      <c r="G93" s="13"/>
      <c r="H93" s="13"/>
      <c r="I93" s="13"/>
    </row>
    <row r="94" spans="1:9" ht="30" hidden="1" outlineLevel="1">
      <c r="A94" s="12" t="s">
        <v>136</v>
      </c>
      <c r="B94" s="13" t="s">
        <v>137</v>
      </c>
      <c r="C94" s="12" t="s">
        <v>133</v>
      </c>
      <c r="D94" s="13"/>
      <c r="E94" s="13"/>
      <c r="F94" s="13"/>
      <c r="G94" s="13"/>
      <c r="H94" s="13"/>
      <c r="I94" s="13"/>
    </row>
    <row r="95" spans="1:9" ht="15" hidden="1" outlineLevel="1">
      <c r="A95" s="12"/>
      <c r="B95" s="13" t="s">
        <v>138</v>
      </c>
      <c r="C95" s="12" t="s">
        <v>133</v>
      </c>
      <c r="D95" s="13"/>
      <c r="E95" s="13"/>
      <c r="F95" s="13"/>
      <c r="G95" s="13"/>
      <c r="H95" s="13"/>
      <c r="I95" s="13"/>
    </row>
    <row r="96" spans="1:9" ht="15" hidden="1" outlineLevel="1">
      <c r="A96" s="12"/>
      <c r="B96" s="13" t="s">
        <v>139</v>
      </c>
      <c r="C96" s="12" t="s">
        <v>133</v>
      </c>
      <c r="D96" s="13"/>
      <c r="E96" s="13"/>
      <c r="F96" s="13"/>
      <c r="G96" s="13"/>
      <c r="H96" s="13"/>
      <c r="I96" s="13"/>
    </row>
    <row r="97" spans="1:9" ht="15" hidden="1" outlineLevel="1">
      <c r="A97" s="12"/>
      <c r="B97" s="13" t="s">
        <v>140</v>
      </c>
      <c r="C97" s="12" t="s">
        <v>133</v>
      </c>
      <c r="D97" s="13"/>
      <c r="E97" s="13"/>
      <c r="F97" s="13"/>
      <c r="G97" s="13"/>
      <c r="H97" s="13"/>
      <c r="I97" s="13"/>
    </row>
    <row r="98" spans="1:9" ht="15" hidden="1" outlineLevel="1">
      <c r="A98" s="12"/>
      <c r="B98" s="13" t="s">
        <v>141</v>
      </c>
      <c r="C98" s="12" t="s">
        <v>133</v>
      </c>
      <c r="D98" s="13"/>
      <c r="E98" s="13"/>
      <c r="F98" s="13"/>
      <c r="G98" s="13"/>
      <c r="H98" s="13"/>
      <c r="I98" s="13"/>
    </row>
    <row r="99" spans="1:9" ht="30" hidden="1" outlineLevel="1">
      <c r="A99" s="12" t="s">
        <v>142</v>
      </c>
      <c r="B99" s="13" t="s">
        <v>143</v>
      </c>
      <c r="C99" s="12" t="s">
        <v>133</v>
      </c>
      <c r="D99" s="13"/>
      <c r="E99" s="13"/>
      <c r="F99" s="13"/>
      <c r="G99" s="13"/>
      <c r="H99" s="13"/>
      <c r="I99" s="13"/>
    </row>
    <row r="100" spans="1:9" ht="45" hidden="1" outlineLevel="1">
      <c r="A100" s="12" t="s">
        <v>77</v>
      </c>
      <c r="B100" s="13" t="s">
        <v>144</v>
      </c>
      <c r="C100" s="12"/>
      <c r="D100" s="13"/>
      <c r="E100" s="13"/>
      <c r="F100" s="13"/>
      <c r="G100" s="13"/>
      <c r="H100" s="13"/>
      <c r="I100" s="13"/>
    </row>
    <row r="101" spans="1:9" ht="45" hidden="1" outlineLevel="1">
      <c r="A101" s="12" t="s">
        <v>79</v>
      </c>
      <c r="B101" s="13" t="s">
        <v>145</v>
      </c>
      <c r="C101" s="12" t="s">
        <v>146</v>
      </c>
      <c r="D101" s="13"/>
      <c r="E101" s="13"/>
      <c r="F101" s="13"/>
      <c r="G101" s="13"/>
      <c r="H101" s="13"/>
      <c r="I101" s="13"/>
    </row>
    <row r="102" spans="1:9" ht="30" hidden="1" outlineLevel="1">
      <c r="A102" s="12" t="s">
        <v>147</v>
      </c>
      <c r="B102" s="13" t="s">
        <v>148</v>
      </c>
      <c r="C102" s="12" t="s">
        <v>133</v>
      </c>
      <c r="D102" s="13"/>
      <c r="E102" s="13"/>
      <c r="F102" s="13"/>
      <c r="G102" s="13"/>
      <c r="H102" s="13"/>
      <c r="I102" s="13"/>
    </row>
    <row r="103" spans="1:9" ht="45" hidden="1" outlineLevel="1">
      <c r="A103" s="12" t="s">
        <v>149</v>
      </c>
      <c r="B103" s="13" t="s">
        <v>150</v>
      </c>
      <c r="C103" s="12" t="s">
        <v>151</v>
      </c>
      <c r="D103" s="13"/>
      <c r="E103" s="13"/>
      <c r="F103" s="13"/>
      <c r="G103" s="13"/>
      <c r="H103" s="13"/>
      <c r="I103" s="13"/>
    </row>
    <row r="104" spans="1:9" ht="15" hidden="1" outlineLevel="1">
      <c r="A104" s="12"/>
      <c r="B104" s="14" t="s">
        <v>152</v>
      </c>
      <c r="C104" s="12" t="s">
        <v>151</v>
      </c>
      <c r="D104" s="13"/>
      <c r="E104" s="13"/>
      <c r="F104" s="13"/>
      <c r="G104" s="13"/>
      <c r="H104" s="13"/>
      <c r="I104" s="13"/>
    </row>
    <row r="105" spans="1:9" ht="15" hidden="1" outlineLevel="1">
      <c r="A105" s="12"/>
      <c r="B105" s="14" t="s">
        <v>153</v>
      </c>
      <c r="C105" s="12" t="s">
        <v>151</v>
      </c>
      <c r="D105" s="13"/>
      <c r="E105" s="13"/>
      <c r="F105" s="13"/>
      <c r="G105" s="13"/>
      <c r="H105" s="13"/>
      <c r="I105" s="13"/>
    </row>
    <row r="106" s="11" customFormat="1" ht="15" collapsed="1"/>
    <row r="107" spans="1:9" s="11" customFormat="1" ht="15">
      <c r="A107" s="23" t="s">
        <v>154</v>
      </c>
      <c r="B107" s="23"/>
      <c r="C107" s="23"/>
      <c r="D107" s="23"/>
      <c r="E107" s="23"/>
      <c r="F107" s="23"/>
      <c r="G107" s="23"/>
      <c r="H107" s="23"/>
      <c r="I107" s="23"/>
    </row>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189" s="11" customFormat="1" ht="15"/>
    <row r="190" s="11" customFormat="1" ht="15"/>
    <row r="191" s="11" customFormat="1" ht="15"/>
    <row r="192" s="11" customFormat="1" ht="15"/>
    <row r="193" s="11" customFormat="1" ht="15"/>
    <row r="194" s="11" customFormat="1" ht="15"/>
    <row r="195" s="11" customFormat="1" ht="15"/>
    <row r="196" s="11" customFormat="1" ht="15"/>
    <row r="197" s="11" customFormat="1" ht="15"/>
    <row r="198" s="11" customFormat="1" ht="15"/>
    <row r="199" s="11" customFormat="1" ht="15"/>
    <row r="200" s="11" customFormat="1" ht="15"/>
    <row r="201" s="11" customFormat="1" ht="15"/>
    <row r="202" s="11" customFormat="1" ht="15"/>
    <row r="203" s="11" customFormat="1" ht="15"/>
    <row r="204" s="11" customFormat="1" ht="15"/>
    <row r="205" s="11" customFormat="1" ht="15"/>
    <row r="206" s="11" customFormat="1" ht="15"/>
    <row r="207" s="11" customFormat="1" ht="15"/>
  </sheetData>
  <sheetProtection/>
  <mergeCells count="75">
    <mergeCell ref="A8:B8"/>
    <mergeCell ref="A3:G3"/>
    <mergeCell ref="A4:B4"/>
    <mergeCell ref="A5:B5"/>
    <mergeCell ref="A6:B6"/>
    <mergeCell ref="A7:B7"/>
    <mergeCell ref="D4:F4"/>
    <mergeCell ref="D5:F5"/>
    <mergeCell ref="D6:F6"/>
    <mergeCell ref="D7:F7"/>
    <mergeCell ref="D8:F8"/>
    <mergeCell ref="B27:C27"/>
    <mergeCell ref="D9:F9"/>
    <mergeCell ref="D10:F10"/>
    <mergeCell ref="D11:F11"/>
    <mergeCell ref="D12:F12"/>
    <mergeCell ref="D13:F13"/>
    <mergeCell ref="A21:G21"/>
    <mergeCell ref="A9:B9"/>
    <mergeCell ref="A10:B10"/>
    <mergeCell ref="A11:B11"/>
    <mergeCell ref="A12:B12"/>
    <mergeCell ref="A13:B13"/>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40:C40"/>
    <mergeCell ref="B41:C41"/>
    <mergeCell ref="B42:C42"/>
    <mergeCell ref="B43:C43"/>
    <mergeCell ref="B46:C46"/>
    <mergeCell ref="E37:G37"/>
    <mergeCell ref="A67:G67"/>
    <mergeCell ref="D68:E68"/>
    <mergeCell ref="F68:G68"/>
    <mergeCell ref="H68:I68"/>
    <mergeCell ref="A68:A69"/>
    <mergeCell ref="B68:B69"/>
    <mergeCell ref="C68:C69"/>
    <mergeCell ref="B56:C56"/>
    <mergeCell ref="B57:C57"/>
    <mergeCell ref="B58:C58"/>
    <mergeCell ref="B59:C59"/>
    <mergeCell ref="B60:C60"/>
    <mergeCell ref="A63:G63"/>
    <mergeCell ref="A50:A53"/>
    <mergeCell ref="A57:A60"/>
    <mergeCell ref="A74:A78"/>
    <mergeCell ref="A107:I107"/>
    <mergeCell ref="H65:I65"/>
    <mergeCell ref="B44:C44"/>
    <mergeCell ref="B45:C45"/>
    <mergeCell ref="B48:C48"/>
    <mergeCell ref="B49:C49"/>
    <mergeCell ref="B50:C50"/>
    <mergeCell ref="B51:C51"/>
    <mergeCell ref="B53:C53"/>
    <mergeCell ref="B52:C52"/>
    <mergeCell ref="B54:C54"/>
    <mergeCell ref="B55:C55"/>
    <mergeCell ref="B47:C47"/>
  </mergeCells>
  <hyperlinks>
    <hyperlink ref="D11" r:id="rId1" display="dir@kumw.ru"/>
  </hyperlinks>
  <printOptions/>
  <pageMargins left="0.7" right="0.7" top="0.75" bottom="0.75" header="0.3" footer="0.3"/>
  <pageSetup horizontalDpi="180" verticalDpi="18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2018-04-28T06:42:57Z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